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3" i="1" l="1"/>
  <c r="E25" i="1" l="1"/>
  <c r="B5" i="1" l="1"/>
  <c r="B21" i="1" s="1"/>
  <c r="E14" i="1"/>
  <c r="B18" i="1"/>
  <c r="E20" i="1"/>
  <c r="E21" i="1" s="1"/>
  <c r="E22" i="1" s="1"/>
</calcChain>
</file>

<file path=xl/sharedStrings.xml><?xml version="1.0" encoding="utf-8"?>
<sst xmlns="http://schemas.openxmlformats.org/spreadsheetml/2006/main" count="48" uniqueCount="45">
  <si>
    <t>Server Map</t>
  </si>
  <si>
    <t>Server Hardware</t>
  </si>
  <si>
    <t>2b2t.org Domain</t>
  </si>
  <si>
    <t>Assets</t>
  </si>
  <si>
    <t>Amount</t>
  </si>
  <si>
    <t>Domain Renewal</t>
  </si>
  <si>
    <t>Priority Queue</t>
  </si>
  <si>
    <t>Revenue (Yearly)</t>
  </si>
  <si>
    <t>Ongoing Costs (Yearly)</t>
  </si>
  <si>
    <t>(Doubled the amount from my youtube poll)</t>
  </si>
  <si>
    <t>Server Security (DDoS Protection, Firewall, etc.)</t>
  </si>
  <si>
    <t>Legal Fees</t>
  </si>
  <si>
    <t>Web Hosting</t>
  </si>
  <si>
    <t>Server Co-Location</t>
  </si>
  <si>
    <t>Intel Core i9 12900k</t>
  </si>
  <si>
    <t>2b2t's Value (US Dollars)</t>
  </si>
  <si>
    <t>Server  Hardware</t>
  </si>
  <si>
    <t>Motherboard</t>
  </si>
  <si>
    <t>Link</t>
  </si>
  <si>
    <t>DDR5 Memory (64GB)</t>
  </si>
  <si>
    <t>SSDs (8x4TB)</t>
  </si>
  <si>
    <t>Backup Server Estimation</t>
  </si>
  <si>
    <t>Cases, Fans, Power Supplies, Misc.</t>
  </si>
  <si>
    <t>"Off to the side" Calculations</t>
  </si>
  <si>
    <t>Priority Queue Revenue</t>
  </si>
  <si>
    <t>https://www.youtube.com/post/Ugkxjd3V-bfsYxvMMoihMxtPMJoMcR99Tgef</t>
  </si>
  <si>
    <t>Assuming this number is double.</t>
  </si>
  <si>
    <t>Amount of people who voted "yes" in youtube poll.</t>
  </si>
  <si>
    <t>Multiplied by 20 to get monthy revenue.</t>
  </si>
  <si>
    <t>Multiplied by 12 to get yearly revenue.</t>
  </si>
  <si>
    <t>TOTAL ESTIMATED SERVER HARDWARE PRICE</t>
  </si>
  <si>
    <t>TOTAL ESTIMATED PRIORITY QUEUE REVENUE</t>
  </si>
  <si>
    <t>https://shop.asus.com/us/90mb18e0-m0aay0-rog-maximus-z690-hero.html</t>
  </si>
  <si>
    <t>https://www.newegg.com/g-skill-32gb/p/N82E16820374314</t>
  </si>
  <si>
    <t>https://www.bhphotovideo.com/c/product/1565788-REG</t>
  </si>
  <si>
    <t>https://www.newegg.com/sabrent-rocket-nvme-4tb/p/0D9-001Y-00013</t>
  </si>
  <si>
    <t>TOTAL ESTIMATED VALUE OF 2B2T:</t>
  </si>
  <si>
    <t>Context</t>
  </si>
  <si>
    <t>PayPal Fees (2.9% + .30 per transaction)</t>
  </si>
  <si>
    <t>M.2 SSD Expansion Cards (x2)</t>
  </si>
  <si>
    <t>https://www.godaddy.com/domain-value-appraisal/appraisal/?checkAvail=1&amp;domainToCheck=2b2t.org</t>
  </si>
  <si>
    <t>https://qis.host/cart.php?gid=14</t>
  </si>
  <si>
    <t>Main Calculation</t>
  </si>
  <si>
    <t>https://ark.intel.com/content/www/us/en/ark/products/134599/intel-core-i912900k-processor-30m-cache-up-to-5-20-ghz.html</t>
  </si>
  <si>
    <t>Plugin/Misc. Developers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</si>
</sst>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1" applyFill="1" applyAlignment="1">
      <alignment horizontal="left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left"/>
    </xf>
    <xf numFmtId="1" fontId="1" fillId="3" borderId="0" xfId="0" applyNumberFormat="1" applyFont="1" applyFill="1" applyAlignment="1">
      <alignment horizontal="center"/>
    </xf>
    <xf numFmtId="1" fontId="2" fillId="0" borderId="0" xfId="1" applyNumberForma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3" fillId="4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26</xdr:row>
      <xdr:rowOff>76201</xdr:rowOff>
    </xdr:from>
    <xdr:to>
      <xdr:col>2</xdr:col>
      <xdr:colOff>2924175</xdr:colOff>
      <xdr:row>36</xdr:row>
      <xdr:rowOff>38100</xdr:rowOff>
    </xdr:to>
    <xdr:sp macro="" textlink="">
      <xdr:nvSpPr>
        <xdr:cNvPr id="2" name="TextBox 1"/>
        <xdr:cNvSpPr txBox="1"/>
      </xdr:nvSpPr>
      <xdr:spPr>
        <a:xfrm>
          <a:off x="152400" y="5276851"/>
          <a:ext cx="6838950" cy="1866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Some info regarding the original, unedited</a:t>
          </a:r>
          <a:r>
            <a:rPr lang="en-US" sz="1100" b="1" baseline="0"/>
            <a:t> version of this spreadsheet downloaded from SalC1's video</a:t>
          </a:r>
          <a:r>
            <a:rPr lang="en-US" sz="1100" b="1"/>
            <a:t>:</a:t>
          </a:r>
          <a:br>
            <a:rPr lang="en-US" sz="1100" b="1"/>
          </a:br>
          <a:r>
            <a:rPr lang="en-US" sz="1100" b="0" baseline="0"/>
            <a:t>-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original, unedited version of this spreadsheet can be downloaded from here: DOWNLOAD LINK</a:t>
          </a:r>
          <a:b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/>
            <a:t>- </a:t>
          </a:r>
          <a:r>
            <a:rPr lang="en-US" sz="1100" b="0"/>
            <a:t>Some</a:t>
          </a:r>
          <a:r>
            <a:rPr lang="en-US" sz="1100" b="0" baseline="0"/>
            <a:t> of the amounts are arbitrary numbers. This is explained in SalC1's Video: VIDEO LINK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These numbers are conservately low to pervent overvaluation.</a:t>
          </a:r>
          <a:endParaRPr lang="en-US" sz="1100" b="0" baseline="0"/>
        </a:p>
        <a:p>
          <a:r>
            <a:rPr lang="en-US" sz="1100" b="0"/>
            <a:t>- All numbers are rounded to the nearest</a:t>
          </a:r>
          <a:r>
            <a:rPr lang="en-US" sz="1100" b="0" baseline="0"/>
            <a:t> whole number.</a:t>
          </a:r>
        </a:p>
        <a:p>
          <a:endParaRPr lang="en-US" sz="1100" b="0" baseline="0"/>
        </a:p>
        <a:p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Disclaimer shown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in video (0:57): </a:t>
          </a:r>
          <a:r>
            <a:rPr lang="en-US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There are many methods to calculate the value of a</a:t>
          </a:r>
          <a:r>
            <a:rPr lang="en-US" sz="110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company. I am adding all the revenue, assets, and expenses with the</a:t>
          </a:r>
          <a:r>
            <a:rPr lang="en-US" sz="110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idea that someone would be buying both the debits and credits of</a:t>
          </a:r>
          <a:r>
            <a:rPr lang="en-US" sz="110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this company. For example, the cost of running the server obviously</a:t>
          </a:r>
          <a:r>
            <a:rPr lang="en-US" sz="110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helped 2b2t grow as a server. Therefore, the buyer would also be</a:t>
          </a:r>
          <a:r>
            <a:rPr lang="en-US" sz="110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paying for that. I am not a business valuation expert by any means.</a:t>
          </a:r>
          <a:endParaRPr lang="en-US" sz="11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shop.asus.com/us/90mb18e0-m0aay0-rog-maximus-z690-hero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rk.intel.com/content/www/us/en/ark/products/134599/intel-core-i912900k-processor-30m-cache-up-to-5-20-ghz.html" TargetMode="External"/><Relationship Id="rId1" Type="http://schemas.openxmlformats.org/officeDocument/2006/relationships/hyperlink" Target="https://www.newegg.com/sabrent-rocket-nvme-4tb/p/0D9-001Y-00013" TargetMode="External"/><Relationship Id="rId6" Type="http://schemas.openxmlformats.org/officeDocument/2006/relationships/hyperlink" Target="https://www.newegg.com/sabrent-rocket-nvme-4tb/p/0D9-001Y-00013" TargetMode="External"/><Relationship Id="rId5" Type="http://schemas.openxmlformats.org/officeDocument/2006/relationships/hyperlink" Target="https://qis.host/cart.php?gid=14" TargetMode="External"/><Relationship Id="rId4" Type="http://schemas.openxmlformats.org/officeDocument/2006/relationships/hyperlink" Target="https://www.godaddy.com/domain-value-appraisal/appraisal/?checkAvail=1&amp;domainToCheck=2b2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O48" sqref="O48"/>
    </sheetView>
  </sheetViews>
  <sheetFormatPr defaultRowHeight="15" x14ac:dyDescent="0.25"/>
  <cols>
    <col min="1" max="1" width="44.7109375" customWidth="1"/>
    <col min="2" max="2" width="16.28515625" customWidth="1"/>
    <col min="3" max="3" width="45.28515625" customWidth="1"/>
    <col min="4" max="4" width="54.42578125" customWidth="1"/>
    <col min="5" max="5" width="24.42578125" customWidth="1"/>
    <col min="6" max="6" width="50.42578125" customWidth="1"/>
  </cols>
  <sheetData>
    <row r="1" spans="1:13" ht="28.5" x14ac:dyDescent="0.45">
      <c r="A1" s="20" t="s">
        <v>15</v>
      </c>
      <c r="B1" s="1"/>
      <c r="C1" s="1"/>
      <c r="D1" s="4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35">
      <c r="A2" s="19" t="s">
        <v>42</v>
      </c>
      <c r="B2" s="1"/>
      <c r="C2" s="1"/>
      <c r="D2" s="19" t="s">
        <v>23</v>
      </c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9" t="s">
        <v>3</v>
      </c>
      <c r="B3" s="9" t="s">
        <v>4</v>
      </c>
      <c r="C3" s="9" t="s">
        <v>18</v>
      </c>
      <c r="D3" s="11"/>
      <c r="E3" s="11"/>
      <c r="F3" s="6"/>
      <c r="G3" s="1"/>
      <c r="H3" s="1"/>
      <c r="I3" s="1"/>
      <c r="J3" s="1"/>
      <c r="K3" s="1"/>
      <c r="L3" s="1"/>
      <c r="M3" s="1"/>
    </row>
    <row r="4" spans="1:13" x14ac:dyDescent="0.25">
      <c r="A4" s="10" t="s">
        <v>0</v>
      </c>
      <c r="B4" s="10">
        <v>500000</v>
      </c>
      <c r="C4" s="10"/>
      <c r="D4" s="12"/>
      <c r="E4" s="12"/>
      <c r="F4" s="8"/>
      <c r="G4" s="1"/>
      <c r="H4" s="1"/>
      <c r="I4" s="1"/>
      <c r="J4" s="1"/>
      <c r="K4" s="1"/>
      <c r="L4" s="1"/>
      <c r="M4" s="1"/>
    </row>
    <row r="5" spans="1:13" x14ac:dyDescent="0.25">
      <c r="A5" s="13" t="s">
        <v>1</v>
      </c>
      <c r="B5" s="13">
        <f>SUM(E6:E12)</f>
        <v>11640</v>
      </c>
      <c r="C5" s="13"/>
      <c r="D5" s="14" t="s">
        <v>16</v>
      </c>
      <c r="E5" s="14" t="s">
        <v>4</v>
      </c>
      <c r="F5" s="2" t="s">
        <v>18</v>
      </c>
      <c r="G5" s="1"/>
      <c r="H5" s="1"/>
      <c r="I5" s="1"/>
      <c r="J5" s="1"/>
      <c r="K5" s="1"/>
      <c r="L5" s="1"/>
      <c r="M5" s="1"/>
    </row>
    <row r="6" spans="1:13" x14ac:dyDescent="0.25">
      <c r="A6" s="10" t="s">
        <v>2</v>
      </c>
      <c r="B6" s="10">
        <v>1000</v>
      </c>
      <c r="C6" s="18" t="s">
        <v>40</v>
      </c>
      <c r="D6" s="13" t="s">
        <v>14</v>
      </c>
      <c r="E6" s="13">
        <v>600</v>
      </c>
      <c r="F6" s="5" t="s">
        <v>43</v>
      </c>
      <c r="G6" s="1"/>
      <c r="H6" s="1"/>
      <c r="I6" s="1"/>
      <c r="J6" s="1"/>
      <c r="K6" s="1"/>
      <c r="L6" s="1"/>
      <c r="M6" s="1"/>
    </row>
    <row r="7" spans="1:13" x14ac:dyDescent="0.25">
      <c r="A7" s="10"/>
      <c r="B7" s="10"/>
      <c r="C7" s="10"/>
      <c r="D7" s="13" t="s">
        <v>17</v>
      </c>
      <c r="E7" s="13">
        <v>600</v>
      </c>
      <c r="F7" s="5" t="s">
        <v>32</v>
      </c>
      <c r="G7" s="1"/>
      <c r="H7" s="1"/>
      <c r="I7" s="1"/>
      <c r="J7" s="1"/>
      <c r="K7" s="1"/>
      <c r="L7" s="1"/>
      <c r="M7" s="1"/>
    </row>
    <row r="8" spans="1:13" x14ac:dyDescent="0.25">
      <c r="A8" s="10"/>
      <c r="B8" s="10"/>
      <c r="C8" s="10"/>
      <c r="D8" s="13" t="s">
        <v>19</v>
      </c>
      <c r="E8" s="13">
        <v>940</v>
      </c>
      <c r="F8" s="5" t="s">
        <v>33</v>
      </c>
      <c r="G8" s="1"/>
      <c r="H8" s="1"/>
      <c r="I8" s="1"/>
      <c r="J8" s="1"/>
      <c r="K8" s="1"/>
      <c r="L8" s="1"/>
      <c r="M8" s="1"/>
    </row>
    <row r="9" spans="1:13" x14ac:dyDescent="0.25">
      <c r="A9" s="9" t="s">
        <v>8</v>
      </c>
      <c r="B9" s="10"/>
      <c r="C9" s="10"/>
      <c r="D9" s="13" t="s">
        <v>39</v>
      </c>
      <c r="E9" s="13">
        <v>800</v>
      </c>
      <c r="F9" s="5" t="s">
        <v>34</v>
      </c>
      <c r="G9" s="1"/>
      <c r="H9" s="1"/>
      <c r="I9" s="1"/>
      <c r="J9" s="1"/>
      <c r="K9" s="1"/>
      <c r="L9" s="1"/>
      <c r="M9" s="1"/>
    </row>
    <row r="10" spans="1:13" x14ac:dyDescent="0.25">
      <c r="A10" s="10" t="s">
        <v>13</v>
      </c>
      <c r="B10" s="10">
        <v>7200</v>
      </c>
      <c r="C10" s="18" t="s">
        <v>41</v>
      </c>
      <c r="D10" s="13" t="s">
        <v>20</v>
      </c>
      <c r="E10" s="13">
        <v>5200</v>
      </c>
      <c r="F10" s="5" t="s">
        <v>35</v>
      </c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44</v>
      </c>
      <c r="B11" s="10">
        <v>20000</v>
      </c>
      <c r="C11" s="10"/>
      <c r="D11" s="13" t="s">
        <v>21</v>
      </c>
      <c r="E11" s="13">
        <v>2000</v>
      </c>
      <c r="F11" s="3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5</v>
      </c>
      <c r="B12" s="10">
        <v>10</v>
      </c>
      <c r="C12" s="10"/>
      <c r="D12" s="13" t="s">
        <v>22</v>
      </c>
      <c r="E12" s="13">
        <v>1500</v>
      </c>
      <c r="F12" s="3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12</v>
      </c>
      <c r="B13" s="10">
        <v>150</v>
      </c>
      <c r="C13" s="10"/>
      <c r="D13" s="14"/>
      <c r="E13" s="13"/>
      <c r="F13" s="3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11</v>
      </c>
      <c r="B14" s="10">
        <v>2000</v>
      </c>
      <c r="C14" s="10"/>
      <c r="D14" s="14" t="s">
        <v>30</v>
      </c>
      <c r="E14" s="13">
        <f>SUM(E6:E12)</f>
        <v>11640</v>
      </c>
      <c r="F14" s="3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10</v>
      </c>
      <c r="B15" s="10">
        <v>1000</v>
      </c>
      <c r="C15" s="10"/>
      <c r="D15" s="12"/>
      <c r="E15" s="12"/>
      <c r="F15" s="8"/>
      <c r="G15" s="1"/>
      <c r="H15" s="1"/>
      <c r="I15" s="1"/>
      <c r="J15" s="1"/>
      <c r="K15" s="1"/>
      <c r="L15" s="1"/>
      <c r="M15" s="1"/>
    </row>
    <row r="16" spans="1:13" x14ac:dyDescent="0.25">
      <c r="A16" s="10"/>
      <c r="B16" s="10"/>
      <c r="C16" s="10"/>
      <c r="D16" s="12"/>
      <c r="E16" s="12"/>
      <c r="F16" s="7"/>
      <c r="G16" s="1"/>
      <c r="H16" s="1"/>
      <c r="I16" s="1"/>
      <c r="J16" s="1"/>
      <c r="K16" s="1"/>
      <c r="L16" s="1"/>
      <c r="M16" s="1"/>
    </row>
    <row r="17" spans="1:13" x14ac:dyDescent="0.25">
      <c r="A17" s="9" t="s">
        <v>7</v>
      </c>
      <c r="B17" s="10"/>
      <c r="C17" s="10"/>
      <c r="D17" s="12"/>
      <c r="E17" s="12"/>
      <c r="F17" s="7"/>
      <c r="G17" s="1"/>
      <c r="H17" s="1"/>
      <c r="I17" s="1"/>
      <c r="J17" s="1"/>
      <c r="K17" s="1"/>
      <c r="L17" s="1"/>
      <c r="M17" s="1"/>
    </row>
    <row r="18" spans="1:13" x14ac:dyDescent="0.25">
      <c r="A18" s="15" t="s">
        <v>6</v>
      </c>
      <c r="B18" s="15">
        <f>SUM(E22*0.971)-(E20*0.3)</f>
        <v>1083171.96</v>
      </c>
      <c r="C18" s="16" t="s">
        <v>9</v>
      </c>
      <c r="D18" s="17" t="s">
        <v>24</v>
      </c>
      <c r="E18" s="17" t="s">
        <v>4</v>
      </c>
      <c r="F18" s="2" t="s">
        <v>37</v>
      </c>
      <c r="G18" s="1"/>
      <c r="H18" s="1"/>
      <c r="I18" s="1"/>
      <c r="J18" s="1"/>
      <c r="K18" s="1"/>
      <c r="L18" s="1"/>
      <c r="M18" s="1"/>
    </row>
    <row r="19" spans="1:13" x14ac:dyDescent="0.25">
      <c r="A19" s="10"/>
      <c r="B19" s="10"/>
      <c r="C19" s="10"/>
      <c r="D19" s="15" t="s">
        <v>27</v>
      </c>
      <c r="E19" s="15">
        <v>2327</v>
      </c>
      <c r="F19" s="5" t="s">
        <v>25</v>
      </c>
      <c r="G19" s="1"/>
      <c r="H19" s="1"/>
      <c r="I19" s="1"/>
      <c r="J19" s="1"/>
      <c r="K19" s="1"/>
      <c r="L19" s="1"/>
      <c r="M19" s="1"/>
    </row>
    <row r="20" spans="1:13" x14ac:dyDescent="0.25">
      <c r="A20" s="23"/>
      <c r="B20" s="24"/>
      <c r="C20" s="10"/>
      <c r="D20" s="15" t="s">
        <v>26</v>
      </c>
      <c r="E20" s="15">
        <f>SUM(E19*2)</f>
        <v>4654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1" t="s">
        <v>36</v>
      </c>
      <c r="B21" s="22">
        <f>SUM(B4:B18)</f>
        <v>1626171.96</v>
      </c>
      <c r="C21" s="10"/>
      <c r="D21" s="15" t="s">
        <v>28</v>
      </c>
      <c r="E21" s="15">
        <f>SUM(E20*20)</f>
        <v>93080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0"/>
      <c r="B22" s="10"/>
      <c r="C22" s="10"/>
      <c r="D22" s="15" t="s">
        <v>29</v>
      </c>
      <c r="E22" s="15">
        <f>SUM(E21*12)</f>
        <v>1116960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0"/>
      <c r="B23" s="10"/>
      <c r="C23" s="10"/>
      <c r="D23" s="15" t="s">
        <v>38</v>
      </c>
      <c r="E23" s="15">
        <f>SUM(E22*0.971)-((E20*12)*0.3)</f>
        <v>1067813.76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0"/>
      <c r="B24" s="10"/>
      <c r="C24" s="10"/>
      <c r="D24" s="15"/>
      <c r="E24" s="15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0"/>
      <c r="B25" s="10"/>
      <c r="C25" s="10"/>
      <c r="D25" s="17" t="s">
        <v>31</v>
      </c>
      <c r="E25" s="15">
        <f>SUM(E23)</f>
        <v>1067813.76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7"/>
      <c r="E26" s="7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7"/>
      <c r="E27" s="7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7"/>
      <c r="E28" s="7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7"/>
      <c r="E29" s="7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6"/>
      <c r="E30" s="7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hyperlinks>
    <hyperlink ref="F19" r:id="rId1" display="https://www.newegg.com/sabrent-rocket-nvme-4tb/p/0D9-001Y-00013"/>
    <hyperlink ref="F6" r:id="rId2"/>
    <hyperlink ref="F7" r:id="rId3"/>
    <hyperlink ref="C6" r:id="rId4"/>
    <hyperlink ref="C10" r:id="rId5"/>
    <hyperlink ref="F10" r:id="rId6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2022-02-03T02:37:05Z</dcterms:modified>
</cp:coreProperties>
</file>